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60" windowWidth="15360" windowHeight="8415"/>
  </bookViews>
  <sheets>
    <sheet name="Trustees' Ledger" sheetId="2" r:id="rId1"/>
  </sheets>
  <calcPr calcId="125725" concurrentCalc="0"/>
</workbook>
</file>

<file path=xl/calcChain.xml><?xml version="1.0" encoding="utf-8"?>
<calcChain xmlns="http://schemas.openxmlformats.org/spreadsheetml/2006/main">
  <c r="B9" i="2"/>
  <c r="C9"/>
  <c r="B10"/>
  <c r="B13"/>
  <c r="C14"/>
  <c r="C25"/>
</calcChain>
</file>

<file path=xl/sharedStrings.xml><?xml version="1.0" encoding="utf-8"?>
<sst xmlns="http://schemas.openxmlformats.org/spreadsheetml/2006/main" count="75" uniqueCount="63">
  <si>
    <t>Oral Roberts University</t>
  </si>
  <si>
    <t>Students</t>
  </si>
  <si>
    <t>Undergraduate Enrollment (Fall)</t>
  </si>
  <si>
    <t>Average ACT For All Entering Freshmen</t>
  </si>
  <si>
    <t>Average HS GPA For All Entering Freshmen</t>
  </si>
  <si>
    <t>Graduation Rate (Six-Year)</t>
  </si>
  <si>
    <t>Academics</t>
  </si>
  <si>
    <t>% of FT Faculty with Terminal Degrees</t>
  </si>
  <si>
    <t>Average Overall Faculty Salary</t>
  </si>
  <si>
    <t>Tuition and Fees for a FT UG Student</t>
  </si>
  <si>
    <t>Acceptance Rate (Acceptances/Completed Applications)</t>
  </si>
  <si>
    <t>13:1</t>
  </si>
  <si>
    <t>Average SAT (Math) For All Entering Freshmen</t>
  </si>
  <si>
    <t>Average SAT (Verbal) For All Entering Freshmen</t>
  </si>
  <si>
    <t>Average Faculty Salary - Professor</t>
  </si>
  <si>
    <t>Average Faculty Salary - Associate Professor</t>
  </si>
  <si>
    <t>Average Faculty Salary - Assistant Professor</t>
  </si>
  <si>
    <t>Average Faculty Salary - Instructor</t>
  </si>
  <si>
    <t>Cost per Credit Hour</t>
  </si>
  <si>
    <t>Instructional Cost per Student</t>
  </si>
  <si>
    <t>Average Indebtedness (UG)</t>
  </si>
  <si>
    <t>Average Indebtedness (Grad)</t>
  </si>
  <si>
    <t>Trustees' Ledger</t>
  </si>
  <si>
    <t>Full Time Equivalent (FTE) Fall Enrollment (UG and Grad)</t>
  </si>
  <si>
    <t>Total Enrollment (Fall)</t>
  </si>
  <si>
    <t xml:space="preserve">              Full-Time Undergraduate Enrollment (Fall)</t>
  </si>
  <si>
    <t xml:space="preserve">              Part-Time Undergraduate Enrollment (Fall)</t>
  </si>
  <si>
    <t>Undergraduate Full Time Equivalent (FTE) Fall Enrollment</t>
  </si>
  <si>
    <t xml:space="preserve">              Full-Time Graduate Enrollment (Fall)</t>
  </si>
  <si>
    <t xml:space="preserve">              Part-Time Graduate Enrollment (Fall)</t>
  </si>
  <si>
    <t>Graduate Full Time Equivalent (FTE) Fall Enrollment</t>
  </si>
  <si>
    <t>2007 - 2008</t>
  </si>
  <si>
    <t>Unduplicated Headcount</t>
  </si>
  <si>
    <t>2008 - 2009</t>
  </si>
  <si>
    <t>2009 - 2010</t>
  </si>
  <si>
    <t>Graduate Enrollment (Fall)</t>
  </si>
  <si>
    <t>*</t>
  </si>
  <si>
    <t>Retention Rate (Freshman to Sophomore)</t>
  </si>
  <si>
    <t>14:1</t>
  </si>
  <si>
    <t>Number of PT Teaching Faculty</t>
  </si>
  <si>
    <t>Student to Faculty Ratio</t>
  </si>
  <si>
    <t>Number of FT Teaching Faculty (Full-Time)</t>
  </si>
  <si>
    <t xml:space="preserve">              Undergraduate Teaching Faculty (Full-Time)</t>
  </si>
  <si>
    <t xml:space="preserve">              Graduate Teaching Faculty (Full-Time)</t>
  </si>
  <si>
    <t xml:space="preserve">              Undergraduate Teaching Faculty (Part-Time)</t>
  </si>
  <si>
    <t xml:space="preserve">              Graduate Teaching Faculty (Part-Time)</t>
  </si>
  <si>
    <t>Full Time Equivalent (FTE) Teaching Faculty</t>
  </si>
  <si>
    <t xml:space="preserve">              Undergraduate Teaching Faculty (FTE)</t>
  </si>
  <si>
    <t xml:space="preserve">              Graduate Teaching Faculty (FTE)</t>
  </si>
  <si>
    <t xml:space="preserve">              Undergraduate Student to Faculty Ratio</t>
  </si>
  <si>
    <t xml:space="preserve">              Graduate Student to Faculty Ratio</t>
  </si>
  <si>
    <t>15:1</t>
  </si>
  <si>
    <t>10:1</t>
  </si>
  <si>
    <t>Minority Students as % of Total</t>
  </si>
  <si>
    <t>Female Students as % of Total</t>
  </si>
  <si>
    <t>Minority (Full-Time) Faculty Members as % of Total</t>
  </si>
  <si>
    <t>2010-11</t>
  </si>
  <si>
    <t>*Not yet available</t>
  </si>
  <si>
    <t>11:1</t>
  </si>
  <si>
    <t>9:1</t>
  </si>
  <si>
    <t>8:1</t>
  </si>
  <si>
    <t>2011-12</t>
  </si>
  <si>
    <t>12:1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</si>
</sst>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2"/>
      <color indexed="18"/>
      <name val="Bodoni MT Black"/>
      <family val="1"/>
    </font>
    <font>
      <b/>
      <sz val="14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 applyBorder="1"/>
    <xf numFmtId="165" fontId="3" fillId="0" borderId="0" xfId="3" applyNumberFormat="1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9" fontId="3" fillId="0" borderId="0" xfId="0" applyNumberFormat="1" applyFont="1" applyFill="1" applyBorder="1"/>
    <xf numFmtId="0" fontId="5" fillId="2" borderId="0" xfId="0" applyFont="1" applyFill="1" applyBorder="1"/>
    <xf numFmtId="166" fontId="3" fillId="0" borderId="0" xfId="1" applyNumberFormat="1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1" fontId="3" fillId="0" borderId="0" xfId="0" applyNumberFormat="1" applyFont="1" applyFill="1"/>
    <xf numFmtId="41" fontId="3" fillId="0" borderId="0" xfId="1" applyNumberFormat="1" applyFont="1" applyFill="1" applyBorder="1" applyAlignment="1">
      <alignment horizontal="left" indent="1"/>
    </xf>
    <xf numFmtId="49" fontId="3" fillId="0" borderId="0" xfId="0" applyNumberFormat="1" applyFont="1" applyBorder="1" applyAlignment="1">
      <alignment horizontal="right"/>
    </xf>
    <xf numFmtId="2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1" applyNumberFormat="1" applyFont="1" applyFill="1"/>
    <xf numFmtId="3" fontId="3" fillId="0" borderId="0" xfId="0" applyNumberFormat="1" applyFont="1" applyFill="1" applyAlignment="1">
      <alignment horizontal="right"/>
    </xf>
    <xf numFmtId="9" fontId="3" fillId="0" borderId="0" xfId="6" applyFont="1" applyFill="1"/>
    <xf numFmtId="165" fontId="3" fillId="0" borderId="0" xfId="3" applyNumberFormat="1" applyFont="1" applyFill="1"/>
    <xf numFmtId="1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7" fillId="0" borderId="0" xfId="0" applyFont="1" applyFill="1" applyBorder="1"/>
    <xf numFmtId="0" fontId="8" fillId="3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/>
    <xf numFmtId="164" fontId="3" fillId="0" borderId="0" xfId="6" applyNumberFormat="1" applyFont="1" applyFill="1"/>
    <xf numFmtId="164" fontId="3" fillId="0" borderId="0" xfId="3" applyNumberFormat="1" applyFont="1" applyFill="1" applyBorder="1"/>
    <xf numFmtId="9" fontId="3" fillId="0" borderId="0" xfId="0" applyNumberFormat="1" applyFont="1" applyFill="1" applyBorder="1" applyAlignment="1">
      <alignment horizontal="right"/>
    </xf>
    <xf numFmtId="9" fontId="3" fillId="0" borderId="0" xfId="6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167" fontId="3" fillId="0" borderId="0" xfId="3" applyNumberFormat="1" applyFont="1" applyFill="1" applyBorder="1" applyAlignment="1">
      <alignment horizontal="right"/>
    </xf>
    <xf numFmtId="167" fontId="3" fillId="0" borderId="0" xfId="0" applyNumberFormat="1" applyFont="1"/>
    <xf numFmtId="3" fontId="3" fillId="0" borderId="0" xfId="0" applyNumberFormat="1" applyFont="1" applyFill="1" applyAlignment="1"/>
    <xf numFmtId="1" fontId="0" fillId="0" borderId="0" xfId="0" applyNumberFormat="1"/>
    <xf numFmtId="49" fontId="3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Alignment="1">
      <alignment horizontal="center"/>
    </xf>
  </cellXfs>
  <cellStyles count="7">
    <cellStyle name="Comma" xfId="1" builtinId="3"/>
    <cellStyle name="Comma 2" xfId="2"/>
    <cellStyle name="Currency" xfId="3" builtinId="4"/>
    <cellStyle name="Normal" xfId="0" builtinId="0"/>
    <cellStyle name="Normal 2 2" xfId="4"/>
    <cellStyle name="Normal 2 3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1933575</xdr:colOff>
      <xdr:row>2</xdr:row>
      <xdr:rowOff>80899</xdr:rowOff>
    </xdr:to>
    <xdr:pic>
      <xdr:nvPicPr>
        <xdr:cNvPr id="3" name="Picture 2" descr="ORU Logo for wor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1933575" cy="747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52"/>
  <sheetViews>
    <sheetView tabSelected="1" zoomScale="75" zoomScaleNormal="75" workbookViewId="0">
      <selection activeCell="F5" sqref="F5"/>
    </sheetView>
  </sheetViews>
  <sheetFormatPr defaultRowHeight="12.75"/>
  <cols>
    <col min="1" max="1" width="57" customWidth="1"/>
    <col min="2" max="5" width="10.7109375" bestFit="1" customWidth="1"/>
    <col min="6" max="6" width="10.85546875" bestFit="1" customWidth="1"/>
    <col min="7" max="7" width="10.7109375" bestFit="1" customWidth="1"/>
    <col min="8" max="8" width="11.5703125" customWidth="1"/>
  </cols>
  <sheetData>
    <row r="1" spans="1:6" ht="27.75">
      <c r="A1" s="38" t="s">
        <v>0</v>
      </c>
      <c r="B1" s="38"/>
      <c r="C1" s="38"/>
      <c r="D1" s="38"/>
      <c r="E1" s="38"/>
      <c r="F1" s="38"/>
    </row>
    <row r="2" spans="1:6" ht="27.75">
      <c r="A2" s="38" t="s">
        <v>22</v>
      </c>
      <c r="B2" s="38"/>
      <c r="C2" s="38"/>
      <c r="D2" s="38"/>
      <c r="E2" s="38"/>
      <c r="F2" s="38"/>
    </row>
    <row r="3" spans="1:6">
      <c r="A3" s="1"/>
      <c r="B3" s="9"/>
      <c r="C3" s="9"/>
      <c r="D3" s="9"/>
      <c r="E3" s="9"/>
      <c r="F3" s="9"/>
    </row>
    <row r="4" spans="1:6" ht="18">
      <c r="A4" s="6" t="s">
        <v>1</v>
      </c>
      <c r="B4" s="24" t="s">
        <v>31</v>
      </c>
      <c r="C4" s="24" t="s">
        <v>33</v>
      </c>
      <c r="D4" s="24" t="s">
        <v>34</v>
      </c>
      <c r="E4" s="24" t="s">
        <v>56</v>
      </c>
      <c r="F4" s="24" t="s">
        <v>61</v>
      </c>
    </row>
    <row r="5" spans="1:6" s="8" customFormat="1" ht="12.75" customHeight="1">
      <c r="A5" s="3" t="s">
        <v>24</v>
      </c>
      <c r="B5" s="12">
        <v>3166</v>
      </c>
      <c r="C5" s="12">
        <v>3067</v>
      </c>
      <c r="D5" s="12">
        <v>3140</v>
      </c>
      <c r="E5" s="12">
        <v>3212</v>
      </c>
      <c r="F5" s="12">
        <v>3259</v>
      </c>
    </row>
    <row r="6" spans="1:6" s="8" customFormat="1" ht="12.75" customHeight="1">
      <c r="A6" s="3" t="s">
        <v>2</v>
      </c>
      <c r="B6" s="7">
        <v>2714</v>
      </c>
      <c r="C6" s="12">
        <v>2558</v>
      </c>
      <c r="D6" s="12">
        <v>2595</v>
      </c>
      <c r="E6" s="12">
        <v>2645</v>
      </c>
      <c r="F6" s="12">
        <v>2676</v>
      </c>
    </row>
    <row r="7" spans="1:6" s="8" customFormat="1" ht="12.75" customHeight="1">
      <c r="A7" s="3" t="s">
        <v>25</v>
      </c>
      <c r="B7" s="7">
        <v>2468</v>
      </c>
      <c r="C7" s="12">
        <v>2317</v>
      </c>
      <c r="D7" s="12">
        <v>2387</v>
      </c>
      <c r="E7" s="12">
        <v>2402</v>
      </c>
      <c r="F7" s="12">
        <v>2355</v>
      </c>
    </row>
    <row r="8" spans="1:6" s="8" customFormat="1" ht="12.75" customHeight="1">
      <c r="A8" s="3" t="s">
        <v>26</v>
      </c>
      <c r="B8" s="7">
        <v>246</v>
      </c>
      <c r="C8" s="12">
        <v>241</v>
      </c>
      <c r="D8" s="12">
        <v>208</v>
      </c>
      <c r="E8" s="12">
        <v>243</v>
      </c>
      <c r="F8" s="12">
        <v>321</v>
      </c>
    </row>
    <row r="9" spans="1:6" s="8" customFormat="1">
      <c r="A9" s="3" t="s">
        <v>27</v>
      </c>
      <c r="B9" s="15">
        <f>B7+((1/3)*B8)</f>
        <v>2550</v>
      </c>
      <c r="C9" s="15">
        <f>2317+((1/3)*241)</f>
        <v>2397.3333333333335</v>
      </c>
      <c r="D9" s="15">
        <v>2550</v>
      </c>
      <c r="E9" s="15">
        <v>2483</v>
      </c>
      <c r="F9" s="15">
        <v>2462</v>
      </c>
    </row>
    <row r="10" spans="1:6" s="8" customFormat="1">
      <c r="A10" s="3" t="s">
        <v>35</v>
      </c>
      <c r="B10" s="3">
        <f>139+313</f>
        <v>452</v>
      </c>
      <c r="C10" s="12">
        <v>509</v>
      </c>
      <c r="D10" s="12">
        <v>545</v>
      </c>
      <c r="E10" s="12">
        <v>567</v>
      </c>
      <c r="F10" s="12">
        <v>583</v>
      </c>
    </row>
    <row r="11" spans="1:6" s="8" customFormat="1">
      <c r="A11" s="3" t="s">
        <v>28</v>
      </c>
      <c r="B11" s="3">
        <v>182</v>
      </c>
      <c r="C11" s="12">
        <v>243</v>
      </c>
      <c r="D11" s="12">
        <v>318</v>
      </c>
      <c r="E11" s="12">
        <v>295</v>
      </c>
      <c r="F11" s="12">
        <v>293</v>
      </c>
    </row>
    <row r="12" spans="1:6" s="8" customFormat="1">
      <c r="A12" s="3" t="s">
        <v>29</v>
      </c>
      <c r="B12" s="10">
        <v>270</v>
      </c>
      <c r="C12" s="12">
        <v>266</v>
      </c>
      <c r="D12" s="12">
        <v>227</v>
      </c>
      <c r="E12" s="12">
        <v>272</v>
      </c>
      <c r="F12" s="12">
        <v>290</v>
      </c>
    </row>
    <row r="13" spans="1:6" s="8" customFormat="1">
      <c r="A13" s="3" t="s">
        <v>30</v>
      </c>
      <c r="B13" s="10">
        <f>B11+((1/3)*B12)</f>
        <v>272</v>
      </c>
      <c r="C13" s="12">
        <v>332</v>
      </c>
      <c r="D13" s="12">
        <v>371</v>
      </c>
      <c r="E13" s="12">
        <v>386</v>
      </c>
      <c r="F13" s="12">
        <v>390</v>
      </c>
    </row>
    <row r="14" spans="1:6" s="8" customFormat="1">
      <c r="A14" s="3" t="s">
        <v>23</v>
      </c>
      <c r="B14" s="7">
        <v>2859</v>
      </c>
      <c r="C14" s="16">
        <f>(2317+243)+((1/3)*(241+266))</f>
        <v>2729</v>
      </c>
      <c r="D14" s="16">
        <v>2921</v>
      </c>
      <c r="E14" s="16">
        <v>2869</v>
      </c>
      <c r="F14" s="16">
        <v>2852</v>
      </c>
    </row>
    <row r="15" spans="1:6" s="8" customFormat="1">
      <c r="A15" s="3" t="s">
        <v>32</v>
      </c>
      <c r="B15" s="7">
        <v>3370</v>
      </c>
      <c r="C15" s="17">
        <v>3296</v>
      </c>
      <c r="D15" s="17">
        <v>3410</v>
      </c>
      <c r="E15" s="35">
        <v>3406</v>
      </c>
      <c r="F15" s="17" t="s">
        <v>36</v>
      </c>
    </row>
    <row r="16" spans="1:6">
      <c r="A16" s="3" t="s">
        <v>12</v>
      </c>
      <c r="B16" s="3">
        <v>515</v>
      </c>
      <c r="C16" s="10">
        <v>510</v>
      </c>
      <c r="D16" s="10">
        <v>534</v>
      </c>
      <c r="E16" s="17">
        <v>516</v>
      </c>
      <c r="F16" s="17">
        <v>517</v>
      </c>
    </row>
    <row r="17" spans="1:8">
      <c r="A17" s="3" t="s">
        <v>13</v>
      </c>
      <c r="B17" s="3">
        <v>537</v>
      </c>
      <c r="C17" s="3">
        <v>530</v>
      </c>
      <c r="D17" s="3">
        <v>538</v>
      </c>
      <c r="E17" s="17">
        <v>532</v>
      </c>
      <c r="F17" s="17">
        <v>539</v>
      </c>
    </row>
    <row r="18" spans="1:8">
      <c r="A18" s="3" t="s">
        <v>3</v>
      </c>
      <c r="B18" s="3">
        <v>22</v>
      </c>
      <c r="C18" s="10">
        <v>22</v>
      </c>
      <c r="D18" s="10">
        <v>23</v>
      </c>
      <c r="E18" s="17">
        <v>23</v>
      </c>
      <c r="F18" s="17">
        <v>23</v>
      </c>
    </row>
    <row r="19" spans="1:8">
      <c r="A19" s="3" t="s">
        <v>4</v>
      </c>
      <c r="B19" s="4">
        <v>3.3690000000000002</v>
      </c>
      <c r="C19" s="14">
        <v>3.32</v>
      </c>
      <c r="D19" s="14">
        <v>3.43</v>
      </c>
      <c r="E19" s="30">
        <v>3.4</v>
      </c>
      <c r="F19" s="30">
        <v>3.39</v>
      </c>
    </row>
    <row r="20" spans="1:8">
      <c r="A20" s="3" t="s">
        <v>10</v>
      </c>
      <c r="B20" s="25">
        <v>0.7</v>
      </c>
      <c r="C20" s="26">
        <v>0.89</v>
      </c>
      <c r="D20" s="26">
        <v>0.89600000000000002</v>
      </c>
      <c r="E20" s="31">
        <v>0.73299999999999998</v>
      </c>
      <c r="F20" s="31">
        <v>0.86499999999999999</v>
      </c>
    </row>
    <row r="21" spans="1:8">
      <c r="A21" s="3" t="s">
        <v>53</v>
      </c>
      <c r="B21" s="5">
        <v>0.28000000000000003</v>
      </c>
      <c r="C21" s="5">
        <v>0.28000000000000003</v>
      </c>
      <c r="D21" s="5">
        <v>0.28000000000000003</v>
      </c>
      <c r="E21" s="5">
        <v>0.27</v>
      </c>
      <c r="F21" s="5">
        <v>0.28999999999999998</v>
      </c>
    </row>
    <row r="22" spans="1:8">
      <c r="A22" s="3" t="s">
        <v>54</v>
      </c>
      <c r="B22" s="5">
        <v>0.59</v>
      </c>
      <c r="C22" s="5">
        <v>0.56999999999999995</v>
      </c>
      <c r="D22" s="5">
        <v>0.57999999999999996</v>
      </c>
      <c r="E22" s="5">
        <v>0.56999999999999995</v>
      </c>
      <c r="F22" s="5">
        <v>0.57999999999999996</v>
      </c>
    </row>
    <row r="23" spans="1:8">
      <c r="A23" s="3" t="s">
        <v>37</v>
      </c>
      <c r="B23" s="5">
        <v>0.76</v>
      </c>
      <c r="C23" s="5">
        <v>0.72</v>
      </c>
      <c r="D23" s="5">
        <v>0.75</v>
      </c>
      <c r="E23" s="28">
        <v>0.82</v>
      </c>
      <c r="F23" s="28">
        <v>0.8</v>
      </c>
    </row>
    <row r="24" spans="1:8">
      <c r="A24" s="3" t="s">
        <v>5</v>
      </c>
      <c r="B24" s="5">
        <v>0.52</v>
      </c>
      <c r="C24" s="18">
        <v>0.53</v>
      </c>
      <c r="D24" s="18">
        <v>0.52</v>
      </c>
      <c r="E24" s="29">
        <v>0.57999999999999996</v>
      </c>
      <c r="F24" s="29">
        <v>0.56000000000000005</v>
      </c>
    </row>
    <row r="25" spans="1:8">
      <c r="A25" s="3" t="s">
        <v>9</v>
      </c>
      <c r="B25" s="2">
        <v>17400</v>
      </c>
      <c r="C25" s="19">
        <f>17766+430+190</f>
        <v>18386</v>
      </c>
      <c r="D25" s="19">
        <v>19106</v>
      </c>
      <c r="E25" s="19">
        <v>20054</v>
      </c>
      <c r="F25" s="19">
        <v>20756</v>
      </c>
    </row>
    <row r="26" spans="1:8">
      <c r="A26" s="3" t="s">
        <v>20</v>
      </c>
      <c r="B26" s="2">
        <v>33528</v>
      </c>
      <c r="C26" s="2">
        <v>34900</v>
      </c>
      <c r="D26" s="2">
        <v>42058</v>
      </c>
      <c r="E26" s="19">
        <v>34499</v>
      </c>
      <c r="F26" s="19">
        <v>43712</v>
      </c>
    </row>
    <row r="27" spans="1:8">
      <c r="A27" s="3" t="s">
        <v>21</v>
      </c>
      <c r="B27" s="2">
        <v>53540</v>
      </c>
      <c r="C27" s="2">
        <v>31796</v>
      </c>
      <c r="D27" s="2">
        <v>40509</v>
      </c>
      <c r="E27" s="19">
        <v>38532</v>
      </c>
      <c r="F27" s="19">
        <v>35377</v>
      </c>
    </row>
    <row r="28" spans="1:8" ht="26.25">
      <c r="A28" s="6" t="s">
        <v>6</v>
      </c>
      <c r="B28" s="24" t="s">
        <v>31</v>
      </c>
      <c r="C28" s="24" t="s">
        <v>33</v>
      </c>
      <c r="D28" s="24" t="s">
        <v>34</v>
      </c>
      <c r="E28" s="24" t="s">
        <v>56</v>
      </c>
      <c r="F28" s="24" t="s">
        <v>61</v>
      </c>
    </row>
    <row r="29" spans="1:8">
      <c r="A29" s="3" t="s">
        <v>7</v>
      </c>
      <c r="B29" s="5">
        <v>0.623</v>
      </c>
      <c r="C29" s="5">
        <v>0.64500000000000002</v>
      </c>
      <c r="D29" s="5">
        <v>0.61399999999999999</v>
      </c>
      <c r="E29" s="5">
        <v>0.61</v>
      </c>
      <c r="F29" s="5">
        <v>0.62</v>
      </c>
    </row>
    <row r="30" spans="1:8">
      <c r="A30" s="3" t="s">
        <v>41</v>
      </c>
      <c r="B30" s="20">
        <v>181</v>
      </c>
      <c r="C30" s="3">
        <v>179</v>
      </c>
      <c r="D30" s="3">
        <v>171</v>
      </c>
      <c r="E30" s="3">
        <v>170</v>
      </c>
      <c r="F30" s="3">
        <v>172</v>
      </c>
    </row>
    <row r="31" spans="1:8">
      <c r="A31" s="3" t="s">
        <v>42</v>
      </c>
      <c r="B31" s="20">
        <v>149</v>
      </c>
      <c r="C31" s="3">
        <v>147</v>
      </c>
      <c r="D31" s="3">
        <v>139</v>
      </c>
      <c r="E31" s="3">
        <v>138</v>
      </c>
      <c r="F31" s="3">
        <v>141</v>
      </c>
      <c r="H31" s="36"/>
    </row>
    <row r="32" spans="1:8">
      <c r="A32" s="3" t="s">
        <v>43</v>
      </c>
      <c r="B32" s="20">
        <v>32</v>
      </c>
      <c r="C32" s="3">
        <v>32</v>
      </c>
      <c r="D32" s="3">
        <v>32</v>
      </c>
      <c r="E32" s="3">
        <v>32</v>
      </c>
      <c r="F32" s="3">
        <v>31</v>
      </c>
    </row>
    <row r="33" spans="1:6">
      <c r="A33" s="3" t="s">
        <v>39</v>
      </c>
      <c r="B33" s="3">
        <v>95</v>
      </c>
      <c r="C33" s="3">
        <v>95</v>
      </c>
      <c r="D33" s="3">
        <v>105</v>
      </c>
      <c r="E33" s="3">
        <v>93</v>
      </c>
      <c r="F33" s="3">
        <v>91</v>
      </c>
    </row>
    <row r="34" spans="1:6">
      <c r="A34" s="3" t="s">
        <v>44</v>
      </c>
      <c r="B34" s="3">
        <v>83</v>
      </c>
      <c r="C34" s="3">
        <v>79</v>
      </c>
      <c r="D34" s="3">
        <v>91</v>
      </c>
      <c r="E34" s="3">
        <v>85</v>
      </c>
      <c r="F34" s="3">
        <v>85</v>
      </c>
    </row>
    <row r="35" spans="1:6">
      <c r="A35" s="3" t="s">
        <v>45</v>
      </c>
      <c r="B35" s="3">
        <v>12</v>
      </c>
      <c r="C35" s="3">
        <v>16</v>
      </c>
      <c r="D35" s="3">
        <v>14</v>
      </c>
      <c r="E35" s="3">
        <v>8</v>
      </c>
      <c r="F35" s="3">
        <v>6</v>
      </c>
    </row>
    <row r="36" spans="1:6">
      <c r="A36" s="10" t="s">
        <v>46</v>
      </c>
      <c r="B36" s="11">
        <v>212.6</v>
      </c>
      <c r="C36" s="11">
        <v>210.6</v>
      </c>
      <c r="D36" s="11">
        <v>206</v>
      </c>
      <c r="E36" s="11">
        <v>201</v>
      </c>
      <c r="F36" s="11">
        <v>202.3</v>
      </c>
    </row>
    <row r="37" spans="1:6">
      <c r="A37" s="3" t="s">
        <v>47</v>
      </c>
      <c r="B37" s="11">
        <v>177</v>
      </c>
      <c r="C37" s="11">
        <v>174</v>
      </c>
      <c r="D37" s="11">
        <v>169</v>
      </c>
      <c r="E37" s="11">
        <v>166</v>
      </c>
      <c r="F37" s="11">
        <v>169.3</v>
      </c>
    </row>
    <row r="38" spans="1:6">
      <c r="A38" s="3" t="s">
        <v>48</v>
      </c>
      <c r="B38" s="11">
        <v>36</v>
      </c>
      <c r="C38" s="11">
        <v>37</v>
      </c>
      <c r="D38" s="11">
        <v>37</v>
      </c>
      <c r="E38" s="11">
        <v>35</v>
      </c>
      <c r="F38" s="11">
        <v>33</v>
      </c>
    </row>
    <row r="39" spans="1:6">
      <c r="A39" s="3" t="s">
        <v>40</v>
      </c>
      <c r="B39" s="21" t="s">
        <v>11</v>
      </c>
      <c r="C39" s="22" t="s">
        <v>11</v>
      </c>
      <c r="D39" s="22" t="s">
        <v>38</v>
      </c>
      <c r="E39" s="37" t="s">
        <v>38</v>
      </c>
      <c r="F39" s="37" t="s">
        <v>38</v>
      </c>
    </row>
    <row r="40" spans="1:6">
      <c r="A40" s="3" t="s">
        <v>49</v>
      </c>
      <c r="B40" s="21" t="s">
        <v>38</v>
      </c>
      <c r="C40" s="22" t="s">
        <v>38</v>
      </c>
      <c r="D40" s="22" t="s">
        <v>51</v>
      </c>
      <c r="E40" s="37" t="s">
        <v>51</v>
      </c>
      <c r="F40" s="37" t="s">
        <v>51</v>
      </c>
    </row>
    <row r="41" spans="1:6">
      <c r="A41" s="3" t="s">
        <v>50</v>
      </c>
      <c r="B41" s="21" t="s">
        <v>60</v>
      </c>
      <c r="C41" s="22" t="s">
        <v>59</v>
      </c>
      <c r="D41" s="22" t="s">
        <v>52</v>
      </c>
      <c r="E41" s="37" t="s">
        <v>58</v>
      </c>
      <c r="F41" s="37" t="s">
        <v>62</v>
      </c>
    </row>
    <row r="42" spans="1:6" s="8" customFormat="1">
      <c r="A42" s="3" t="s">
        <v>18</v>
      </c>
      <c r="B42" s="2">
        <v>152</v>
      </c>
      <c r="C42" s="2">
        <v>164</v>
      </c>
      <c r="D42" s="2">
        <v>138</v>
      </c>
      <c r="E42" s="33">
        <v>142.69999999999999</v>
      </c>
      <c r="F42" s="33">
        <v>147</v>
      </c>
    </row>
    <row r="43" spans="1:6" s="8" customFormat="1">
      <c r="A43" s="3" t="s">
        <v>19</v>
      </c>
      <c r="B43" s="2">
        <v>4412</v>
      </c>
      <c r="C43" s="2">
        <v>4778</v>
      </c>
      <c r="D43" s="2">
        <v>3911</v>
      </c>
      <c r="E43" s="34">
        <v>4142.9755570517191</v>
      </c>
      <c r="F43" s="34">
        <v>4148.1000000000004</v>
      </c>
    </row>
    <row r="44" spans="1:6" s="8" customFormat="1">
      <c r="A44" s="3" t="s">
        <v>55</v>
      </c>
      <c r="B44" s="27">
        <v>0.13600000000000001</v>
      </c>
      <c r="C44" s="27">
        <v>0.1236</v>
      </c>
      <c r="D44" s="27">
        <v>0.12</v>
      </c>
      <c r="E44" s="32">
        <v>0.122</v>
      </c>
      <c r="F44" s="32">
        <v>0.128</v>
      </c>
    </row>
    <row r="45" spans="1:6" s="8" customFormat="1">
      <c r="A45" s="3" t="s">
        <v>14</v>
      </c>
      <c r="B45" s="2">
        <v>60664</v>
      </c>
      <c r="C45" s="2">
        <v>64530</v>
      </c>
      <c r="D45" s="2">
        <v>65223</v>
      </c>
      <c r="E45" s="2">
        <v>64719</v>
      </c>
      <c r="F45" s="2">
        <v>67811</v>
      </c>
    </row>
    <row r="46" spans="1:6" s="8" customFormat="1">
      <c r="A46" s="3" t="s">
        <v>15</v>
      </c>
      <c r="B46" s="2">
        <v>50610</v>
      </c>
      <c r="C46" s="2">
        <v>54136</v>
      </c>
      <c r="D46" s="2">
        <v>55375</v>
      </c>
      <c r="E46" s="2">
        <v>54100</v>
      </c>
      <c r="F46" s="2">
        <v>57729</v>
      </c>
    </row>
    <row r="47" spans="1:6" s="8" customFormat="1">
      <c r="A47" s="3" t="s">
        <v>16</v>
      </c>
      <c r="B47" s="2">
        <v>42785</v>
      </c>
      <c r="C47" s="2">
        <v>47251</v>
      </c>
      <c r="D47" s="2">
        <v>47257</v>
      </c>
      <c r="E47" s="2">
        <v>46115</v>
      </c>
      <c r="F47" s="2">
        <v>49507</v>
      </c>
    </row>
    <row r="48" spans="1:6" s="8" customFormat="1">
      <c r="A48" s="3" t="s">
        <v>17</v>
      </c>
      <c r="B48" s="2">
        <v>35093</v>
      </c>
      <c r="C48" s="2">
        <v>38588</v>
      </c>
      <c r="D48" s="2">
        <v>37761</v>
      </c>
      <c r="E48" s="2">
        <v>37122</v>
      </c>
      <c r="F48" s="2">
        <v>40293</v>
      </c>
    </row>
    <row r="49" spans="1:7" s="8" customFormat="1">
      <c r="A49" s="3" t="s">
        <v>8</v>
      </c>
      <c r="B49" s="2">
        <v>46045</v>
      </c>
      <c r="C49" s="2">
        <v>50458</v>
      </c>
      <c r="D49" s="2">
        <v>52058</v>
      </c>
      <c r="E49" s="2">
        <v>51554</v>
      </c>
      <c r="F49" s="2">
        <v>55198</v>
      </c>
    </row>
    <row r="50" spans="1:7" s="8" customFormat="1">
      <c r="A50" s="3"/>
      <c r="B50" s="2"/>
      <c r="C50" s="2"/>
      <c r="D50" s="2"/>
      <c r="E50" s="2"/>
      <c r="F50" s="2"/>
    </row>
    <row r="51" spans="1:7">
      <c r="A51" s="23" t="s">
        <v>57</v>
      </c>
    </row>
    <row r="52" spans="1:7">
      <c r="B52" s="13"/>
      <c r="C52" s="13"/>
      <c r="D52" s="13"/>
      <c r="E52" s="13"/>
      <c r="F52" s="13"/>
      <c r="G52" s="13"/>
    </row>
  </sheetData>
  <mergeCells count="2">
    <mergeCell ref="A1:F1"/>
    <mergeCell ref="A2:F2"/>
  </mergeCells>
  <phoneticPr fontId="2" type="noConversion"/>
  <printOptions horizontalCentered="1"/>
  <pageMargins left="0.26" right="0.25" top="0.82" bottom="1.08" header="0.5" footer="0.36"/>
  <pageSetup scale="79" fitToHeight="2" orientation="portrait" r:id="rId1"/>
  <headerFooter alignWithMargins="0">
    <oddFooter>&amp;RLast Modified &amp;D at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Trustees' Ledger</vt:lpstr>
    </vt:vector>
  </TitlesOfParts>
  <Company>Oral Roberts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Rogers</dc:creator>
  <cp:lastModifiedBy>Cal Easterling</cp:lastModifiedBy>
  <cp:lastPrinted>2010-11-14T17:40:56Z</cp:lastPrinted>
  <dcterms:created xsi:type="dcterms:W3CDTF">2008-07-07T19:46:43Z</dcterms:created>
  <dcterms:modified xsi:type="dcterms:W3CDTF">2012-06-29T12:31:17Z</dcterms:modified>
</cp:coreProperties>
</file>